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9255" activeTab="1"/>
  </bookViews>
  <sheets>
    <sheet name="subv-2017 сайт" sheetId="1" r:id="rId1"/>
    <sheet name="грн" sheetId="2" r:id="rId2"/>
  </sheets>
  <definedNames>
    <definedName name="_xlnm.Print_Area" localSheetId="0">'subv-2017 сайт'!$A$1:$G$31</definedName>
  </definedNames>
  <calcPr fullCalcOnLoad="1"/>
</workbook>
</file>

<file path=xl/sharedStrings.xml><?xml version="1.0" encoding="utf-8"?>
<sst xmlns="http://schemas.openxmlformats.org/spreadsheetml/2006/main" count="67" uniqueCount="36">
  <si>
    <t>На виплату державних соціальних допомог</t>
  </si>
  <si>
    <t>На надання пільг та субсидіїй на придбання твердого палива та скрапленого газу</t>
  </si>
  <si>
    <t>Назва районів та міст</t>
  </si>
  <si>
    <t xml:space="preserve"> На надання пільг та субсидій на оплату послуг ЖКП</t>
  </si>
  <si>
    <t xml:space="preserve">1.Бахмaцький </t>
  </si>
  <si>
    <t>2.Бобровицький</t>
  </si>
  <si>
    <t xml:space="preserve">3.Борзнянський </t>
  </si>
  <si>
    <t>4.Варвинський</t>
  </si>
  <si>
    <t>5.Городнянський</t>
  </si>
  <si>
    <t xml:space="preserve">6.Iчнянський </t>
  </si>
  <si>
    <t>7.Козелецький</t>
  </si>
  <si>
    <t>8.Коропський</t>
  </si>
  <si>
    <t>9.Корюкiвський</t>
  </si>
  <si>
    <t>10.Куликiвський</t>
  </si>
  <si>
    <t xml:space="preserve">11.Менський </t>
  </si>
  <si>
    <t xml:space="preserve">12.Нiжинський </t>
  </si>
  <si>
    <t xml:space="preserve">13.Н.Сiверський </t>
  </si>
  <si>
    <t>14.Носiвський</t>
  </si>
  <si>
    <t xml:space="preserve">15.Прилуцький </t>
  </si>
  <si>
    <t>16.Рiпкинський</t>
  </si>
  <si>
    <t>17.Семенiвський</t>
  </si>
  <si>
    <t>18.Сосницький</t>
  </si>
  <si>
    <t>19.Срiбнянський</t>
  </si>
  <si>
    <t>20.Талалаївський</t>
  </si>
  <si>
    <t xml:space="preserve">21.Чернiгiвський </t>
  </si>
  <si>
    <t>23.м.Чернiгiв</t>
  </si>
  <si>
    <t xml:space="preserve">24.м.Нiжин </t>
  </si>
  <si>
    <t xml:space="preserve">25.м.Прилуки </t>
  </si>
  <si>
    <t>29.м.Н.Сiверський</t>
  </si>
  <si>
    <t>Всього</t>
  </si>
  <si>
    <t>тис.грн</t>
  </si>
  <si>
    <t>22.Сновський</t>
  </si>
  <si>
    <t>грн</t>
  </si>
  <si>
    <r>
      <t>Інформація щодо надходжень соціальних субвенцій з державного бюджету до місцевих бюджетів Чернігівської області станом на 3</t>
    </r>
    <r>
      <rPr>
        <b/>
        <sz val="12.5"/>
        <color indexed="12"/>
        <rFont val="Times New Roman"/>
        <family val="1"/>
      </rPr>
      <t xml:space="preserve"> листопада 2017 року  </t>
    </r>
    <r>
      <rPr>
        <b/>
        <sz val="12.5"/>
        <rFont val="Times New Roman"/>
        <family val="1"/>
      </rPr>
      <t xml:space="preserve">                                  </t>
    </r>
  </si>
  <si>
    <t>План на січень-листопад</t>
  </si>
  <si>
    <t>Надійшло на 03.11.2017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</si>
</sst>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грн&quot;;\-#,##0&quot;грн&quot;"/>
    <numFmt numFmtId="173" formatCode="#,##0&quot;грн&quot;;[Red]\-#,##0&quot;грн&quot;"/>
    <numFmt numFmtId="174" formatCode="#,##0.00&quot;грн&quot;;\-#,##0.00&quot;грн&quot;"/>
    <numFmt numFmtId="175" formatCode="#,##0.00&quot;грн&quot;;[Red]\-#,##0.00&quot;грн&quot;"/>
    <numFmt numFmtId="176" formatCode="_-* #,##0&quot;грн&quot;_-;\-* #,##0&quot;грн&quot;_-;_-* &quot;-&quot;&quot;грн&quot;_-;_-@_-"/>
    <numFmt numFmtId="177" formatCode="_-* #,##0_г_р_н_-;\-* #,##0_г_р_н_-;_-* &quot;-&quot;_г_р_н_-;_-@_-"/>
    <numFmt numFmtId="178" formatCode="_-* #,##0.00&quot;грн&quot;_-;\-* #,##0.00&quot;грн&quot;_-;_-* &quot;-&quot;??&quot;грн&quot;_-;_-@_-"/>
    <numFmt numFmtId="179" formatCode="_-* #,##0.00_г_р_н_-;\-* #,##0.00_г_р_н_-;_-* &quot;-&quot;??_г_р_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"/>
    <numFmt numFmtId="198" formatCode="0.0000"/>
    <numFmt numFmtId="199" formatCode="0.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_ ;[Red]\-0.0\ "/>
    <numFmt numFmtId="206" formatCode="#,##0.0;[Red]#,##0.0"/>
    <numFmt numFmtId="207" formatCode="0.0%"/>
    <numFmt numFmtId="208" formatCode="#,##0.000"/>
    <numFmt numFmtId="209" formatCode="_-* #,##0.000\ _г_р_н_._-;\-* #,##0.000\ _г_р_н_._-;_-* &quot;-&quot;??\ _г_р_н_._-;_-@_-"/>
    <numFmt numFmtId="210" formatCode="_-* #,##0.0000\ _г_р_н_._-;\-* #,##0.0000\ _г_р_н_._-;_-* &quot;-&quot;??\ _г_р_н_._-;_-@_-"/>
    <numFmt numFmtId="211" formatCode="0.00_ ;[Red]\-0.00\ "/>
    <numFmt numFmtId="212" formatCode="#,##0.00_ ;[Red]\-#,##0.00\ "/>
    <numFmt numFmtId="213" formatCode="#,##0.0_ ;[Red]\-#,##0.0\ "/>
    <numFmt numFmtId="214" formatCode="#,##0.00_);\-#,##0.00"/>
  </numFmts>
  <fonts count="19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"/>
      <family val="0"/>
    </font>
    <font>
      <sz val="12"/>
      <color indexed="8"/>
      <name val="Times New Roman"/>
      <family val="1"/>
    </font>
    <font>
      <b/>
      <sz val="11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Helv"/>
      <family val="0"/>
    </font>
    <font>
      <sz val="11"/>
      <color indexed="12"/>
      <name val="Times New Roman"/>
      <family val="1"/>
    </font>
    <font>
      <b/>
      <sz val="12.5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19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Border="1" applyAlignment="1">
      <alignment vertical="center"/>
    </xf>
    <xf numFmtId="212" fontId="5" fillId="0" borderId="1" xfId="0" applyNumberFormat="1" applyFont="1" applyBorder="1" applyAlignment="1">
      <alignment vertical="center"/>
    </xf>
    <xf numFmtId="212" fontId="1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 readingOrder="1"/>
    </xf>
    <xf numFmtId="0" fontId="8" fillId="0" borderId="1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10" fillId="0" borderId="1" xfId="19" applyNumberFormat="1" applyFont="1" applyFill="1" applyBorder="1" applyAlignment="1" applyProtection="1">
      <alignment vertical="center" readingOrder="1"/>
      <protection locked="0"/>
    </xf>
    <xf numFmtId="213" fontId="6" fillId="0" borderId="1" xfId="0" applyNumberFormat="1" applyFont="1" applyFill="1" applyBorder="1" applyAlignment="1">
      <alignment vertical="center" readingOrder="1"/>
    </xf>
    <xf numFmtId="213" fontId="6" fillId="0" borderId="1" xfId="0" applyNumberFormat="1" applyFont="1" applyBorder="1" applyAlignment="1">
      <alignment vertical="center" readingOrder="1"/>
    </xf>
    <xf numFmtId="0" fontId="5" fillId="0" borderId="0" xfId="0" applyFont="1" applyAlignment="1">
      <alignment readingOrder="1"/>
    </xf>
    <xf numFmtId="0" fontId="7" fillId="0" borderId="1" xfId="0" applyNumberFormat="1" applyFont="1" applyBorder="1" applyAlignment="1">
      <alignment vertical="center" readingOrder="1"/>
    </xf>
    <xf numFmtId="213" fontId="7" fillId="0" borderId="1" xfId="0" applyNumberFormat="1" applyFont="1" applyBorder="1" applyAlignment="1">
      <alignment vertical="center" readingOrder="1"/>
    </xf>
    <xf numFmtId="49" fontId="5" fillId="0" borderId="0" xfId="0" applyNumberFormat="1" applyFont="1" applyAlignment="1">
      <alignment readingOrder="1"/>
    </xf>
    <xf numFmtId="0" fontId="11" fillId="0" borderId="0" xfId="0" applyNumberFormat="1" applyFont="1" applyBorder="1" applyAlignment="1">
      <alignment horizontal="center" vertical="center" wrapText="1" readingOrder="1"/>
    </xf>
    <xf numFmtId="49" fontId="13" fillId="0" borderId="0" xfId="0" applyNumberFormat="1" applyFont="1" applyBorder="1" applyAlignment="1">
      <alignment horizontal="right" vertical="center" wrapText="1" readingOrder="1"/>
    </xf>
    <xf numFmtId="49" fontId="6" fillId="0" borderId="0" xfId="0" applyNumberFormat="1" applyFont="1" applyBorder="1" applyAlignment="1">
      <alignment horizontal="center" vertical="center" wrapText="1" readingOrder="1"/>
    </xf>
    <xf numFmtId="0" fontId="8" fillId="0" borderId="0" xfId="0" applyNumberFormat="1" applyFont="1" applyBorder="1" applyAlignment="1">
      <alignment horizontal="center" vertical="center" wrapText="1" readingOrder="1"/>
    </xf>
    <xf numFmtId="213" fontId="6" fillId="0" borderId="0" xfId="0" applyNumberFormat="1" applyFont="1" applyBorder="1" applyAlignment="1">
      <alignment vertical="center" readingOrder="1"/>
    </xf>
    <xf numFmtId="213" fontId="7" fillId="0" borderId="0" xfId="0" applyNumberFormat="1" applyFont="1" applyBorder="1" applyAlignment="1">
      <alignment vertical="center" readingOrder="1"/>
    </xf>
    <xf numFmtId="49" fontId="13" fillId="0" borderId="2" xfId="0" applyNumberFormat="1" applyFont="1" applyBorder="1" applyAlignment="1">
      <alignment horizontal="right" vertical="center" readingOrder="1"/>
    </xf>
    <xf numFmtId="49" fontId="13" fillId="0" borderId="2" xfId="0" applyNumberFormat="1" applyFont="1" applyBorder="1" applyAlignment="1">
      <alignment horizontal="center" readingOrder="1"/>
    </xf>
    <xf numFmtId="49" fontId="13" fillId="0" borderId="2" xfId="0" applyNumberFormat="1" applyFont="1" applyBorder="1" applyAlignment="1">
      <alignment horizontal="right" vertical="center"/>
    </xf>
    <xf numFmtId="212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12" fontId="15" fillId="0" borderId="0" xfId="0" applyNumberFormat="1" applyFont="1" applyAlignment="1">
      <alignment/>
    </xf>
    <xf numFmtId="0" fontId="17" fillId="0" borderId="1" xfId="0" applyNumberFormat="1" applyFont="1" applyBorder="1" applyAlignment="1">
      <alignment horizontal="center" vertical="center" wrapText="1"/>
    </xf>
    <xf numFmtId="212" fontId="14" fillId="0" borderId="1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 readingOrder="1"/>
    </xf>
    <xf numFmtId="0" fontId="11" fillId="0" borderId="0" xfId="0" applyNumberFormat="1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NumberFormat="1" applyFont="1" applyBorder="1" applyAlignment="1">
      <alignment horizontal="center" vertical="center" wrapText="1" readingOrder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1"/>
  <sheetViews>
    <sheetView showZeros="0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9" sqref="L19"/>
    </sheetView>
  </sheetViews>
  <sheetFormatPr defaultColWidth="9.00390625" defaultRowHeight="12.75"/>
  <cols>
    <col min="1" max="1" width="19.125" style="15" customWidth="1"/>
    <col min="2" max="3" width="15.00390625" style="15" customWidth="1"/>
    <col min="4" max="7" width="15.00390625" style="12" customWidth="1"/>
    <col min="8" max="8" width="11.25390625" style="12" customWidth="1"/>
    <col min="9" max="16384" width="9.25390625" style="12" customWidth="1"/>
  </cols>
  <sheetData>
    <row r="1" spans="1:8" s="6" customFormat="1" ht="42.75" customHeight="1">
      <c r="A1" s="31" t="str">
        <f>грн!A1</f>
        <v>Інформація щодо надходжень соціальних субвенцій з державного бюджету до місцевих бюджетів Чернігівської області станом на 3 листопада 2017 року                                    </v>
      </c>
      <c r="B1" s="32"/>
      <c r="C1" s="32"/>
      <c r="D1" s="32"/>
      <c r="E1" s="32"/>
      <c r="F1" s="32"/>
      <c r="G1" s="32"/>
      <c r="H1" s="16"/>
    </row>
    <row r="2" spans="2:8" s="6" customFormat="1" ht="26.25" customHeight="1">
      <c r="B2" s="22"/>
      <c r="C2" s="22"/>
      <c r="D2" s="22"/>
      <c r="E2" s="22"/>
      <c r="F2" s="22"/>
      <c r="G2" s="23" t="s">
        <v>30</v>
      </c>
      <c r="H2" s="17"/>
    </row>
    <row r="3" spans="1:8" s="6" customFormat="1" ht="68.25" customHeight="1">
      <c r="A3" s="34" t="s">
        <v>2</v>
      </c>
      <c r="B3" s="33" t="s">
        <v>0</v>
      </c>
      <c r="C3" s="33"/>
      <c r="D3" s="33" t="s">
        <v>3</v>
      </c>
      <c r="E3" s="33"/>
      <c r="F3" s="33" t="s">
        <v>1</v>
      </c>
      <c r="G3" s="33"/>
      <c r="H3" s="18"/>
    </row>
    <row r="4" spans="1:8" s="8" customFormat="1" ht="54" customHeight="1">
      <c r="A4" s="34"/>
      <c r="B4" s="7" t="str">
        <f>грн!B4</f>
        <v>План на січень-листопад</v>
      </c>
      <c r="C4" s="7" t="str">
        <f>грн!C4</f>
        <v>Надійшло на 03.11.2017</v>
      </c>
      <c r="D4" s="7" t="str">
        <f>B4</f>
        <v>План на січень-листопад</v>
      </c>
      <c r="E4" s="7" t="str">
        <f>C4</f>
        <v>Надійшло на 03.11.2017</v>
      </c>
      <c r="F4" s="7" t="str">
        <f>B4</f>
        <v>План на січень-листопад</v>
      </c>
      <c r="G4" s="7" t="str">
        <f>C4</f>
        <v>Надійшло на 03.11.2017</v>
      </c>
      <c r="H4" s="19"/>
    </row>
    <row r="5" spans="1:8" ht="21" customHeight="1">
      <c r="A5" s="9" t="s">
        <v>4</v>
      </c>
      <c r="B5" s="10">
        <f>грн!B5/1000</f>
        <v>44677.4</v>
      </c>
      <c r="C5" s="10">
        <f>грн!C5/1000</f>
        <v>38511.794700000006</v>
      </c>
      <c r="D5" s="10">
        <f>грн!D5/1000</f>
        <v>67014.238</v>
      </c>
      <c r="E5" s="10">
        <f>грн!E5/1000</f>
        <v>67013.06571</v>
      </c>
      <c r="F5" s="11">
        <f>грн!F5/1000</f>
        <v>5117.6</v>
      </c>
      <c r="G5" s="11">
        <f>грн!G5/1000</f>
        <v>4175.68</v>
      </c>
      <c r="H5" s="20"/>
    </row>
    <row r="6" spans="1:8" ht="21" customHeight="1">
      <c r="A6" s="9" t="s">
        <v>5</v>
      </c>
      <c r="B6" s="10">
        <f>грн!B6/1000</f>
        <v>36365.7</v>
      </c>
      <c r="C6" s="10">
        <f>грн!C6/1000</f>
        <v>31772.20608</v>
      </c>
      <c r="D6" s="10">
        <f>грн!D6/1000</f>
        <v>70933.477</v>
      </c>
      <c r="E6" s="10">
        <f>грн!E6/1000</f>
        <v>70933.28295000001</v>
      </c>
      <c r="F6" s="11">
        <f>грн!F6/1000</f>
        <v>1616.21</v>
      </c>
      <c r="G6" s="11">
        <f>грн!G6/1000</f>
        <v>1616.21</v>
      </c>
      <c r="H6" s="20"/>
    </row>
    <row r="7" spans="1:8" ht="21" customHeight="1">
      <c r="A7" s="9" t="s">
        <v>6</v>
      </c>
      <c r="B7" s="10">
        <f>грн!B7/1000</f>
        <v>35727.2</v>
      </c>
      <c r="C7" s="10">
        <f>грн!C7/1000</f>
        <v>31301.844009999997</v>
      </c>
      <c r="D7" s="10">
        <f>грн!D7/1000</f>
        <v>41270.577</v>
      </c>
      <c r="E7" s="10">
        <f>грн!E7/1000</f>
        <v>41269.871960000004</v>
      </c>
      <c r="F7" s="11">
        <f>грн!F7/1000</f>
        <v>9137.11</v>
      </c>
      <c r="G7" s="11">
        <f>грн!G7/1000</f>
        <v>8184.41</v>
      </c>
      <c r="H7" s="20"/>
    </row>
    <row r="8" spans="1:8" ht="21" customHeight="1">
      <c r="A8" s="9" t="s">
        <v>7</v>
      </c>
      <c r="B8" s="10">
        <f>грн!B8/1000</f>
        <v>13590.5</v>
      </c>
      <c r="C8" s="10">
        <f>грн!C8/1000</f>
        <v>11337.180289999998</v>
      </c>
      <c r="D8" s="10">
        <f>грн!D8/1000</f>
        <v>47711.916</v>
      </c>
      <c r="E8" s="10">
        <f>грн!E8/1000</f>
        <v>47711.915940000006</v>
      </c>
      <c r="F8" s="11">
        <f>грн!F8/1000</f>
        <v>457.65</v>
      </c>
      <c r="G8" s="11">
        <f>грн!G8/1000</f>
        <v>454.05</v>
      </c>
      <c r="H8" s="20"/>
    </row>
    <row r="9" spans="1:8" ht="21" customHeight="1">
      <c r="A9" s="9" t="s">
        <v>8</v>
      </c>
      <c r="B9" s="10">
        <f>грн!B9/1000</f>
        <v>45033.8</v>
      </c>
      <c r="C9" s="10">
        <f>грн!C9/1000</f>
        <v>39429.838840000004</v>
      </c>
      <c r="D9" s="10">
        <f>грн!D9/1000</f>
        <v>57190.589</v>
      </c>
      <c r="E9" s="10">
        <f>грн!E9/1000</f>
        <v>57189.549719999995</v>
      </c>
      <c r="F9" s="11">
        <f>грн!F9/1000</f>
        <v>6638.3</v>
      </c>
      <c r="G9" s="11">
        <f>грн!G9/1000</f>
        <v>5636.94</v>
      </c>
      <c r="H9" s="20"/>
    </row>
    <row r="10" spans="1:8" ht="21" customHeight="1">
      <c r="A10" s="9" t="s">
        <v>9</v>
      </c>
      <c r="B10" s="10">
        <f>грн!B10/1000</f>
        <v>32954</v>
      </c>
      <c r="C10" s="10">
        <f>грн!C10/1000</f>
        <v>29462.452980000002</v>
      </c>
      <c r="D10" s="10">
        <f>грн!D10/1000</f>
        <v>55747.615</v>
      </c>
      <c r="E10" s="10">
        <f>грн!E10/1000</f>
        <v>55747.615</v>
      </c>
      <c r="F10" s="11">
        <f>грн!F10/1000</f>
        <v>5314.36</v>
      </c>
      <c r="G10" s="11">
        <f>грн!G10/1000</f>
        <v>5314.36</v>
      </c>
      <c r="H10" s="20"/>
    </row>
    <row r="11" spans="1:8" ht="21" customHeight="1">
      <c r="A11" s="9" t="s">
        <v>10</v>
      </c>
      <c r="B11" s="10">
        <f>грн!B11/1000</f>
        <v>51256.9</v>
      </c>
      <c r="C11" s="10">
        <f>грн!C11/1000</f>
        <v>44160.76984</v>
      </c>
      <c r="D11" s="10">
        <f>грн!D11/1000</f>
        <v>98760.402</v>
      </c>
      <c r="E11" s="10">
        <f>грн!E11/1000</f>
        <v>98759.69480999999</v>
      </c>
      <c r="F11" s="11">
        <f>грн!F11/1000</f>
        <v>4344.16</v>
      </c>
      <c r="G11" s="11">
        <f>грн!G11/1000</f>
        <v>4344.16</v>
      </c>
      <c r="H11" s="20"/>
    </row>
    <row r="12" spans="1:8" ht="21" customHeight="1">
      <c r="A12" s="9" t="s">
        <v>11</v>
      </c>
      <c r="B12" s="10">
        <f>грн!B12/1000</f>
        <v>28722.6</v>
      </c>
      <c r="C12" s="10">
        <f>грн!C12/1000</f>
        <v>24524.80311</v>
      </c>
      <c r="D12" s="10">
        <f>грн!D12/1000</f>
        <v>37620.946</v>
      </c>
      <c r="E12" s="10">
        <f>грн!E12/1000</f>
        <v>37620.773479999996</v>
      </c>
      <c r="F12" s="11">
        <f>грн!F12/1000</f>
        <v>6093.7</v>
      </c>
      <c r="G12" s="11">
        <f>грн!G12/1000</f>
        <v>6093.7</v>
      </c>
      <c r="H12" s="20"/>
    </row>
    <row r="13" spans="1:8" ht="21" customHeight="1">
      <c r="A13" s="9" t="s">
        <v>12</v>
      </c>
      <c r="B13" s="10">
        <f>грн!B13/1000</f>
        <v>39069.9</v>
      </c>
      <c r="C13" s="10">
        <f>грн!C13/1000</f>
        <v>32755.24925</v>
      </c>
      <c r="D13" s="10">
        <f>грн!D13/1000</f>
        <v>43443.047</v>
      </c>
      <c r="E13" s="10">
        <f>грн!E13/1000</f>
        <v>43441.90073</v>
      </c>
      <c r="F13" s="11">
        <f>грн!F13/1000</f>
        <v>6340.03</v>
      </c>
      <c r="G13" s="11">
        <f>грн!G13/1000</f>
        <v>4664.57</v>
      </c>
      <c r="H13" s="20"/>
    </row>
    <row r="14" spans="1:8" ht="21" customHeight="1">
      <c r="A14" s="9" t="s">
        <v>13</v>
      </c>
      <c r="B14" s="10">
        <f>грн!B14/1000</f>
        <v>21304.9</v>
      </c>
      <c r="C14" s="10">
        <f>грн!C14/1000</f>
        <v>18676.548199999994</v>
      </c>
      <c r="D14" s="10">
        <f>грн!D14/1000</f>
        <v>44448.365</v>
      </c>
      <c r="E14" s="10">
        <f>грн!E14/1000</f>
        <v>44447.76884</v>
      </c>
      <c r="F14" s="11">
        <f>грн!F14/1000</f>
        <v>2326.81</v>
      </c>
      <c r="G14" s="11">
        <f>грн!G14/1000</f>
        <v>2326.81</v>
      </c>
      <c r="H14" s="20"/>
    </row>
    <row r="15" spans="1:8" ht="21" customHeight="1">
      <c r="A15" s="9" t="s">
        <v>14</v>
      </c>
      <c r="B15" s="10">
        <f>грн!B15/1000</f>
        <v>40388.6</v>
      </c>
      <c r="C15" s="10">
        <f>грн!C15/1000</f>
        <v>36167.27075</v>
      </c>
      <c r="D15" s="10">
        <f>грн!D15/1000</f>
        <v>81327.646</v>
      </c>
      <c r="E15" s="10">
        <f>грн!E15/1000</f>
        <v>81327.11897</v>
      </c>
      <c r="F15" s="11">
        <f>грн!F15/1000</f>
        <v>5380.4</v>
      </c>
      <c r="G15" s="11">
        <f>грн!G15/1000</f>
        <v>5280.4</v>
      </c>
      <c r="H15" s="20"/>
    </row>
    <row r="16" spans="1:8" ht="21" customHeight="1">
      <c r="A16" s="9" t="s">
        <v>15</v>
      </c>
      <c r="B16" s="10">
        <f>грн!B16/1000</f>
        <v>29108.8</v>
      </c>
      <c r="C16" s="10">
        <f>грн!C16/1000</f>
        <v>25298.37509</v>
      </c>
      <c r="D16" s="10">
        <f>грн!D16/1000</f>
        <v>55679.35</v>
      </c>
      <c r="E16" s="10">
        <f>грн!E16/1000</f>
        <v>55679.040700000005</v>
      </c>
      <c r="F16" s="11">
        <f>грн!F16/1000</f>
        <v>4661.37</v>
      </c>
      <c r="G16" s="11">
        <f>грн!G16/1000</f>
        <v>4248.97</v>
      </c>
      <c r="H16" s="20"/>
    </row>
    <row r="17" spans="1:8" ht="21" customHeight="1">
      <c r="A17" s="9" t="s">
        <v>16</v>
      </c>
      <c r="B17" s="10">
        <f>грн!B17/1000</f>
        <v>15883.3</v>
      </c>
      <c r="C17" s="10">
        <f>грн!C17/1000</f>
        <v>13700.38858</v>
      </c>
      <c r="D17" s="10">
        <f>грн!D17/1000</f>
        <v>6943.665</v>
      </c>
      <c r="E17" s="10">
        <f>грн!E17/1000</f>
        <v>6943.154529999999</v>
      </c>
      <c r="F17" s="11">
        <f>грн!F17/1000</f>
        <v>6058.85</v>
      </c>
      <c r="G17" s="11">
        <f>грн!G17/1000</f>
        <v>5545.53</v>
      </c>
      <c r="H17" s="20"/>
    </row>
    <row r="18" spans="1:8" ht="21" customHeight="1">
      <c r="A18" s="9" t="s">
        <v>17</v>
      </c>
      <c r="B18" s="10">
        <f>грн!B18/1000</f>
        <v>39300.6</v>
      </c>
      <c r="C18" s="10">
        <f>грн!C18/1000</f>
        <v>34722.93007</v>
      </c>
      <c r="D18" s="10">
        <f>грн!D18/1000</f>
        <v>77035.188</v>
      </c>
      <c r="E18" s="10">
        <f>грн!E18/1000</f>
        <v>77035.149</v>
      </c>
      <c r="F18" s="11">
        <f>грн!F18/1000</f>
        <v>1139.73</v>
      </c>
      <c r="G18" s="11">
        <f>грн!G18/1000</f>
        <v>1139.73</v>
      </c>
      <c r="H18" s="20"/>
    </row>
    <row r="19" spans="1:8" ht="21" customHeight="1">
      <c r="A19" s="9" t="s">
        <v>18</v>
      </c>
      <c r="B19" s="10">
        <f>грн!B19/1000</f>
        <v>38394.7</v>
      </c>
      <c r="C19" s="10">
        <f>грн!C19/1000</f>
        <v>33785.57857</v>
      </c>
      <c r="D19" s="10">
        <f>грн!D19/1000</f>
        <v>81615.044</v>
      </c>
      <c r="E19" s="10">
        <f>грн!E19/1000</f>
        <v>81614.39577</v>
      </c>
      <c r="F19" s="11">
        <f>грн!F19/1000</f>
        <v>3079.74</v>
      </c>
      <c r="G19" s="11">
        <f>грн!G19/1000</f>
        <v>3079.74</v>
      </c>
      <c r="H19" s="20"/>
    </row>
    <row r="20" spans="1:8" ht="21" customHeight="1">
      <c r="A20" s="9" t="s">
        <v>19</v>
      </c>
      <c r="B20" s="10">
        <f>грн!B20/1000</f>
        <v>34622.6</v>
      </c>
      <c r="C20" s="10">
        <f>грн!C20/1000</f>
        <v>30078.944050000002</v>
      </c>
      <c r="D20" s="10">
        <f>грн!D20/1000</f>
        <v>44965.749</v>
      </c>
      <c r="E20" s="10">
        <f>грн!E20/1000</f>
        <v>44964.72484999999</v>
      </c>
      <c r="F20" s="11">
        <f>грн!F20/1000</f>
        <v>11964.91</v>
      </c>
      <c r="G20" s="11">
        <f>грн!G20/1000</f>
        <v>10163.08</v>
      </c>
      <c r="H20" s="20"/>
    </row>
    <row r="21" spans="1:8" ht="21" customHeight="1">
      <c r="A21" s="9" t="s">
        <v>20</v>
      </c>
      <c r="B21" s="10">
        <f>грн!B21/1000</f>
        <v>21329.3</v>
      </c>
      <c r="C21" s="10">
        <f>грн!C21/1000</f>
        <v>18608.60991</v>
      </c>
      <c r="D21" s="10">
        <f>грн!D21/1000</f>
        <v>26842.789000000004</v>
      </c>
      <c r="E21" s="10">
        <f>грн!E21/1000</f>
        <v>26841.954309999997</v>
      </c>
      <c r="F21" s="11">
        <f>грн!F21/1000</f>
        <v>5225.24</v>
      </c>
      <c r="G21" s="11">
        <f>грн!G21/1000</f>
        <v>4976.74</v>
      </c>
      <c r="H21" s="20"/>
    </row>
    <row r="22" spans="1:8" ht="21" customHeight="1">
      <c r="A22" s="9" t="s">
        <v>21</v>
      </c>
      <c r="B22" s="10">
        <f>грн!B22/1000</f>
        <v>20507.2</v>
      </c>
      <c r="C22" s="10">
        <f>грн!C22/1000</f>
        <v>18303.062860000002</v>
      </c>
      <c r="D22" s="10">
        <f>грн!D22/1000</f>
        <v>27316.032</v>
      </c>
      <c r="E22" s="10">
        <f>грн!E22/1000</f>
        <v>27316.031199999998</v>
      </c>
      <c r="F22" s="11">
        <f>грн!F22/1000</f>
        <v>6064.34</v>
      </c>
      <c r="G22" s="11">
        <f>грн!G22/1000</f>
        <v>4557.83</v>
      </c>
      <c r="H22" s="20"/>
    </row>
    <row r="23" spans="1:8" ht="21" customHeight="1">
      <c r="A23" s="9" t="s">
        <v>22</v>
      </c>
      <c r="B23" s="10">
        <f>грн!B23/1000</f>
        <v>12932</v>
      </c>
      <c r="C23" s="10">
        <f>грн!C23/1000</f>
        <v>11108.29983</v>
      </c>
      <c r="D23" s="10">
        <f>грн!D23/1000</f>
        <v>22921.595</v>
      </c>
      <c r="E23" s="10">
        <f>грн!E23/1000</f>
        <v>22921.102250000004</v>
      </c>
      <c r="F23" s="11">
        <f>грн!F23/1000</f>
        <v>838.4</v>
      </c>
      <c r="G23" s="11">
        <f>грн!G23/1000</f>
        <v>766.9</v>
      </c>
      <c r="H23" s="20"/>
    </row>
    <row r="24" spans="1:8" ht="21" customHeight="1">
      <c r="A24" s="9" t="s">
        <v>23</v>
      </c>
      <c r="B24" s="10">
        <f>грн!B24/1000</f>
        <v>11045.3</v>
      </c>
      <c r="C24" s="10">
        <f>грн!C24/1000</f>
        <v>9367.12967</v>
      </c>
      <c r="D24" s="10">
        <f>грн!D24/1000</f>
        <v>28276.267</v>
      </c>
      <c r="E24" s="10">
        <f>грн!E24/1000</f>
        <v>28275.937</v>
      </c>
      <c r="F24" s="11">
        <f>грн!F24/1000</f>
        <v>1325.28</v>
      </c>
      <c r="G24" s="11">
        <f>грн!G24/1000</f>
        <v>1325.28</v>
      </c>
      <c r="H24" s="20"/>
    </row>
    <row r="25" spans="1:8" ht="21" customHeight="1">
      <c r="A25" s="9" t="s">
        <v>24</v>
      </c>
      <c r="B25" s="10">
        <f>грн!B25/1000</f>
        <v>58999.2</v>
      </c>
      <c r="C25" s="10">
        <f>грн!C25/1000</f>
        <v>52286.19234</v>
      </c>
      <c r="D25" s="10">
        <f>грн!D25/1000</f>
        <v>108006.126</v>
      </c>
      <c r="E25" s="10">
        <f>грн!E25/1000</f>
        <v>108005.45569</v>
      </c>
      <c r="F25" s="11">
        <f>грн!F25/1000</f>
        <v>4608.82</v>
      </c>
      <c r="G25" s="11">
        <f>грн!G25/1000</f>
        <v>4272.22</v>
      </c>
      <c r="H25" s="20"/>
    </row>
    <row r="26" spans="1:8" ht="21" customHeight="1">
      <c r="A26" s="9" t="s">
        <v>31</v>
      </c>
      <c r="B26" s="10">
        <f>грн!B26/1000</f>
        <v>30557.9</v>
      </c>
      <c r="C26" s="10">
        <f>грн!C26/1000</f>
        <v>26958.429029999996</v>
      </c>
      <c r="D26" s="10">
        <f>грн!D26/1000</f>
        <v>38692.515</v>
      </c>
      <c r="E26" s="10">
        <f>грн!E26/1000</f>
        <v>38691.64679</v>
      </c>
      <c r="F26" s="11">
        <f>грн!F26/1000</f>
        <v>8144.489999999998</v>
      </c>
      <c r="G26" s="11">
        <f>грн!G26/1000</f>
        <v>8144.489999999998</v>
      </c>
      <c r="H26" s="20"/>
    </row>
    <row r="27" spans="1:8" ht="21" customHeight="1">
      <c r="A27" s="9" t="s">
        <v>25</v>
      </c>
      <c r="B27" s="10">
        <f>грн!B27/1000</f>
        <v>288592.1</v>
      </c>
      <c r="C27" s="10">
        <f>грн!C27/1000</f>
        <v>252675.50119000007</v>
      </c>
      <c r="D27" s="10">
        <f>грн!D27/1000</f>
        <v>672417.252</v>
      </c>
      <c r="E27" s="10">
        <f>грн!E27/1000</f>
        <v>672382.5009799999</v>
      </c>
      <c r="F27" s="11">
        <f>грн!F27/1000</f>
        <v>117.59</v>
      </c>
      <c r="G27" s="11">
        <f>грн!G27/1000</f>
        <v>101.39</v>
      </c>
      <c r="H27" s="20"/>
    </row>
    <row r="28" spans="1:8" ht="21" customHeight="1">
      <c r="A28" s="9" t="s">
        <v>26</v>
      </c>
      <c r="B28" s="10">
        <f>грн!B28/1000</f>
        <v>83016</v>
      </c>
      <c r="C28" s="10">
        <f>грн!C28/1000</f>
        <v>72791.13965000001</v>
      </c>
      <c r="D28" s="10">
        <f>грн!D28/1000</f>
        <v>169740.702</v>
      </c>
      <c r="E28" s="10">
        <f>грн!E28/1000</f>
        <v>169736.93792</v>
      </c>
      <c r="F28" s="11">
        <f>грн!F28/1000</f>
        <v>650.75</v>
      </c>
      <c r="G28" s="11">
        <f>грн!G28/1000</f>
        <v>583.55</v>
      </c>
      <c r="H28" s="20"/>
    </row>
    <row r="29" spans="1:8" ht="21" customHeight="1">
      <c r="A29" s="9" t="s">
        <v>27</v>
      </c>
      <c r="B29" s="10">
        <f>грн!B29/1000</f>
        <v>53319.7</v>
      </c>
      <c r="C29" s="10">
        <f>грн!C29/1000</f>
        <v>46222.542</v>
      </c>
      <c r="D29" s="10">
        <f>грн!D29/1000</f>
        <v>156643.072</v>
      </c>
      <c r="E29" s="10">
        <f>грн!E29/1000</f>
        <v>156641.61551000003</v>
      </c>
      <c r="F29" s="11">
        <f>грн!F29/1000</f>
        <v>228.31</v>
      </c>
      <c r="G29" s="11">
        <f>грн!G29/1000</f>
        <v>202.81</v>
      </c>
      <c r="H29" s="20"/>
    </row>
    <row r="30" spans="1:8" ht="21" customHeight="1">
      <c r="A30" s="9" t="s">
        <v>28</v>
      </c>
      <c r="B30" s="10">
        <f>грн!B30/1000</f>
        <v>14328.3</v>
      </c>
      <c r="C30" s="10">
        <f>грн!C30/1000</f>
        <v>12187.9777</v>
      </c>
      <c r="D30" s="10">
        <f>грн!D30/1000</f>
        <v>36864.036</v>
      </c>
      <c r="E30" s="10">
        <f>грн!E30/1000</f>
        <v>36862.921619999994</v>
      </c>
      <c r="F30" s="11">
        <f>грн!F30/1000</f>
        <v>980.85</v>
      </c>
      <c r="G30" s="11">
        <f>грн!G30/1000</f>
        <v>850.45</v>
      </c>
      <c r="H30" s="20"/>
    </row>
    <row r="31" spans="1:8" ht="21.75" customHeight="1">
      <c r="A31" s="13" t="s">
        <v>29</v>
      </c>
      <c r="B31" s="14">
        <f aca="true" t="shared" si="0" ref="B31:G31">SUM(B5:B30)</f>
        <v>1141028.5</v>
      </c>
      <c r="C31" s="14">
        <f t="shared" si="0"/>
        <v>996195.0585900003</v>
      </c>
      <c r="D31" s="14">
        <f t="shared" si="0"/>
        <v>2199428.1999999997</v>
      </c>
      <c r="E31" s="14">
        <f t="shared" si="0"/>
        <v>2199375.1262299996</v>
      </c>
      <c r="F31" s="14">
        <f t="shared" si="0"/>
        <v>107855</v>
      </c>
      <c r="G31" s="14">
        <f t="shared" si="0"/>
        <v>98049.99999999999</v>
      </c>
      <c r="H31" s="21"/>
    </row>
  </sheetData>
  <mergeCells count="5">
    <mergeCell ref="A1:G1"/>
    <mergeCell ref="B3:C3"/>
    <mergeCell ref="D3:E3"/>
    <mergeCell ref="F3:G3"/>
    <mergeCell ref="A3:A4"/>
  </mergeCells>
  <printOptions horizontalCentered="1" verticalCentered="1"/>
  <pageMargins left="0.984251968503937" right="0.3937007874015748" top="0.3937007874015748" bottom="0.3937007874015748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6" sqref="K26"/>
    </sheetView>
  </sheetViews>
  <sheetFormatPr defaultColWidth="9.00390625" defaultRowHeight="12.75"/>
  <cols>
    <col min="1" max="1" width="19.875" style="0" customWidth="1"/>
    <col min="2" max="2" width="17.125" style="0" customWidth="1"/>
    <col min="3" max="3" width="14.25390625" style="0" customWidth="1"/>
    <col min="4" max="5" width="16.00390625" style="0" bestFit="1" customWidth="1"/>
    <col min="6" max="7" width="13.75390625" style="0" customWidth="1"/>
  </cols>
  <sheetData>
    <row r="1" spans="1:7" ht="41.25" customHeight="1">
      <c r="A1" s="35" t="s">
        <v>33</v>
      </c>
      <c r="B1" s="36"/>
      <c r="C1" s="36"/>
      <c r="D1" s="36"/>
      <c r="E1" s="36"/>
      <c r="F1" s="36"/>
      <c r="G1" s="36"/>
    </row>
    <row r="2" spans="1:7" ht="16.5">
      <c r="A2" s="24"/>
      <c r="B2" s="24"/>
      <c r="C2" s="24"/>
      <c r="D2" s="24"/>
      <c r="E2" s="24"/>
      <c r="F2" s="24"/>
      <c r="G2" s="23" t="s">
        <v>32</v>
      </c>
    </row>
    <row r="3" spans="1:7" ht="64.5" customHeight="1">
      <c r="A3" s="37" t="s">
        <v>2</v>
      </c>
      <c r="B3" s="37" t="s">
        <v>0</v>
      </c>
      <c r="C3" s="37"/>
      <c r="D3" s="37" t="s">
        <v>3</v>
      </c>
      <c r="E3" s="37"/>
      <c r="F3" s="37" t="s">
        <v>1</v>
      </c>
      <c r="G3" s="37"/>
    </row>
    <row r="4" spans="1:7" ht="45">
      <c r="A4" s="37"/>
      <c r="B4" s="1" t="s">
        <v>34</v>
      </c>
      <c r="C4" s="29" t="s">
        <v>35</v>
      </c>
      <c r="D4" s="1" t="str">
        <f>B4</f>
        <v>План на січень-листопад</v>
      </c>
      <c r="E4" s="1" t="str">
        <f>C4</f>
        <v>Надійшло на 03.11.2017</v>
      </c>
      <c r="F4" s="1" t="str">
        <f>B4</f>
        <v>План на січень-листопад</v>
      </c>
      <c r="G4" s="1" t="str">
        <f>C4</f>
        <v>Надійшло на 03.11.2017</v>
      </c>
    </row>
    <row r="5" spans="1:13" ht="24" customHeight="1">
      <c r="A5" s="2" t="s">
        <v>4</v>
      </c>
      <c r="B5" s="4">
        <v>44677400</v>
      </c>
      <c r="C5" s="4">
        <v>38511794.7</v>
      </c>
      <c r="D5" s="4">
        <v>67014238</v>
      </c>
      <c r="E5" s="4">
        <v>67013065.71</v>
      </c>
      <c r="F5" s="4">
        <v>5117600</v>
      </c>
      <c r="G5" s="4">
        <v>4175680</v>
      </c>
      <c r="L5" s="25"/>
      <c r="M5" s="25"/>
    </row>
    <row r="6" spans="1:13" ht="24" customHeight="1">
      <c r="A6" s="2" t="s">
        <v>5</v>
      </c>
      <c r="B6" s="4">
        <v>36365700</v>
      </c>
      <c r="C6" s="4">
        <v>31772206.08</v>
      </c>
      <c r="D6" s="4">
        <v>70933477</v>
      </c>
      <c r="E6" s="4">
        <v>70933282.95</v>
      </c>
      <c r="F6" s="4">
        <v>1616210</v>
      </c>
      <c r="G6" s="4">
        <v>1616210</v>
      </c>
      <c r="L6" s="25"/>
      <c r="M6" s="25"/>
    </row>
    <row r="7" spans="1:13" ht="24" customHeight="1">
      <c r="A7" s="2" t="s">
        <v>6</v>
      </c>
      <c r="B7" s="4">
        <v>35727200</v>
      </c>
      <c r="C7" s="4">
        <v>31301844.009999998</v>
      </c>
      <c r="D7" s="4">
        <v>41270577</v>
      </c>
      <c r="E7" s="4">
        <v>41269871.96</v>
      </c>
      <c r="F7" s="4">
        <v>9137110</v>
      </c>
      <c r="G7" s="4">
        <v>8184410</v>
      </c>
      <c r="L7" s="25"/>
      <c r="M7" s="25"/>
    </row>
    <row r="8" spans="1:13" ht="24" customHeight="1">
      <c r="A8" s="2" t="s">
        <v>7</v>
      </c>
      <c r="B8" s="4">
        <v>13590500</v>
      </c>
      <c r="C8" s="4">
        <v>11337180.29</v>
      </c>
      <c r="D8" s="4">
        <v>47711916</v>
      </c>
      <c r="E8" s="4">
        <v>47711915.940000005</v>
      </c>
      <c r="F8" s="4">
        <v>457650</v>
      </c>
      <c r="G8" s="4">
        <v>454050</v>
      </c>
      <c r="L8" s="25"/>
      <c r="M8" s="25"/>
    </row>
    <row r="9" spans="1:13" ht="24" customHeight="1">
      <c r="A9" s="2" t="s">
        <v>8</v>
      </c>
      <c r="B9" s="4">
        <v>45033800</v>
      </c>
      <c r="C9" s="4">
        <v>39429838.84</v>
      </c>
      <c r="D9" s="4">
        <v>57190589</v>
      </c>
      <c r="E9" s="4">
        <v>57189549.72</v>
      </c>
      <c r="F9" s="4">
        <v>6638300</v>
      </c>
      <c r="G9" s="4">
        <v>5636940</v>
      </c>
      <c r="L9" s="25"/>
      <c r="M9" s="25"/>
    </row>
    <row r="10" spans="1:13" ht="24" customHeight="1">
      <c r="A10" s="2" t="s">
        <v>9</v>
      </c>
      <c r="B10" s="4">
        <v>32954000</v>
      </c>
      <c r="C10" s="4">
        <v>29462452.98</v>
      </c>
      <c r="D10" s="4">
        <v>55747615</v>
      </c>
      <c r="E10" s="4">
        <v>55747615</v>
      </c>
      <c r="F10" s="4">
        <v>5314360</v>
      </c>
      <c r="G10" s="4">
        <v>5314360</v>
      </c>
      <c r="L10" s="25"/>
      <c r="M10" s="25"/>
    </row>
    <row r="11" spans="1:13" ht="24" customHeight="1">
      <c r="A11" s="2" t="s">
        <v>10</v>
      </c>
      <c r="B11" s="4">
        <v>51256900</v>
      </c>
      <c r="C11" s="4">
        <v>44160769.84</v>
      </c>
      <c r="D11" s="4">
        <v>98760402</v>
      </c>
      <c r="E11" s="4">
        <v>98759694.80999999</v>
      </c>
      <c r="F11" s="4">
        <v>4344160</v>
      </c>
      <c r="G11" s="4">
        <v>4344160</v>
      </c>
      <c r="L11" s="25"/>
      <c r="M11" s="25"/>
    </row>
    <row r="12" spans="1:13" ht="24" customHeight="1">
      <c r="A12" s="2" t="s">
        <v>11</v>
      </c>
      <c r="B12" s="4">
        <v>28722600</v>
      </c>
      <c r="C12" s="4">
        <v>24524803.11</v>
      </c>
      <c r="D12" s="4">
        <v>37620946</v>
      </c>
      <c r="E12" s="4">
        <v>37620773.48</v>
      </c>
      <c r="F12" s="4">
        <v>6093700</v>
      </c>
      <c r="G12" s="4">
        <v>6093700</v>
      </c>
      <c r="L12" s="25"/>
      <c r="M12" s="25"/>
    </row>
    <row r="13" spans="1:13" ht="24" customHeight="1">
      <c r="A13" s="2" t="s">
        <v>12</v>
      </c>
      <c r="B13" s="4">
        <v>39069900</v>
      </c>
      <c r="C13" s="4">
        <v>32755249.25</v>
      </c>
      <c r="D13" s="4">
        <v>43443047</v>
      </c>
      <c r="E13" s="4">
        <v>43441900.730000004</v>
      </c>
      <c r="F13" s="4">
        <v>6340030</v>
      </c>
      <c r="G13" s="4">
        <v>4664570</v>
      </c>
      <c r="L13" s="25"/>
      <c r="M13" s="25"/>
    </row>
    <row r="14" spans="1:13" ht="24" customHeight="1">
      <c r="A14" s="2" t="s">
        <v>13</v>
      </c>
      <c r="B14" s="4">
        <v>21304900</v>
      </c>
      <c r="C14" s="4">
        <v>18676548.199999996</v>
      </c>
      <c r="D14" s="4">
        <v>44448365</v>
      </c>
      <c r="E14" s="4">
        <v>44447768.839999996</v>
      </c>
      <c r="F14" s="4">
        <v>2326810</v>
      </c>
      <c r="G14" s="4">
        <v>2326810</v>
      </c>
      <c r="L14" s="25"/>
      <c r="M14" s="25"/>
    </row>
    <row r="15" spans="1:13" ht="24" customHeight="1">
      <c r="A15" s="2" t="s">
        <v>14</v>
      </c>
      <c r="B15" s="4">
        <v>40388600</v>
      </c>
      <c r="C15" s="4">
        <v>36167270.75</v>
      </c>
      <c r="D15" s="4">
        <v>81327646</v>
      </c>
      <c r="E15" s="4">
        <v>81327118.97</v>
      </c>
      <c r="F15" s="4">
        <v>5380400</v>
      </c>
      <c r="G15" s="4">
        <v>5280400</v>
      </c>
      <c r="L15" s="25"/>
      <c r="M15" s="25"/>
    </row>
    <row r="16" spans="1:13" ht="24" customHeight="1">
      <c r="A16" s="2" t="s">
        <v>15</v>
      </c>
      <c r="B16" s="4">
        <v>29108800</v>
      </c>
      <c r="C16" s="4">
        <v>25298375.09</v>
      </c>
      <c r="D16" s="4">
        <v>55679350</v>
      </c>
      <c r="E16" s="4">
        <v>55679040.7</v>
      </c>
      <c r="F16" s="4">
        <v>4661370</v>
      </c>
      <c r="G16" s="4">
        <v>4248970</v>
      </c>
      <c r="L16" s="25"/>
      <c r="M16" s="25"/>
    </row>
    <row r="17" spans="1:13" ht="24" customHeight="1">
      <c r="A17" s="2" t="s">
        <v>16</v>
      </c>
      <c r="B17" s="4">
        <v>15883300</v>
      </c>
      <c r="C17" s="4">
        <v>13700388.58</v>
      </c>
      <c r="D17" s="4">
        <v>6943665</v>
      </c>
      <c r="E17" s="4">
        <v>6943154.529999999</v>
      </c>
      <c r="F17" s="4">
        <v>6058850</v>
      </c>
      <c r="G17" s="4">
        <v>5545530</v>
      </c>
      <c r="L17" s="25"/>
      <c r="M17" s="25"/>
    </row>
    <row r="18" spans="1:13" ht="24" customHeight="1">
      <c r="A18" s="2" t="s">
        <v>17</v>
      </c>
      <c r="B18" s="4">
        <v>39300600</v>
      </c>
      <c r="C18" s="4">
        <v>34722930.07</v>
      </c>
      <c r="D18" s="4">
        <v>77035188</v>
      </c>
      <c r="E18" s="4">
        <v>77035149</v>
      </c>
      <c r="F18" s="4">
        <v>1139730</v>
      </c>
      <c r="G18" s="4">
        <v>1139730</v>
      </c>
      <c r="L18" s="25"/>
      <c r="M18" s="25"/>
    </row>
    <row r="19" spans="1:13" ht="24" customHeight="1">
      <c r="A19" s="2" t="s">
        <v>18</v>
      </c>
      <c r="B19" s="4">
        <v>38394700</v>
      </c>
      <c r="C19" s="4">
        <v>33785578.57</v>
      </c>
      <c r="D19" s="4">
        <v>81615044</v>
      </c>
      <c r="E19" s="4">
        <v>81614395.77</v>
      </c>
      <c r="F19" s="4">
        <v>3079740</v>
      </c>
      <c r="G19" s="4">
        <v>3079740</v>
      </c>
      <c r="L19" s="25"/>
      <c r="M19" s="25"/>
    </row>
    <row r="20" spans="1:13" ht="24" customHeight="1">
      <c r="A20" s="2" t="s">
        <v>19</v>
      </c>
      <c r="B20" s="4">
        <v>34622600</v>
      </c>
      <c r="C20" s="4">
        <v>30078944.05</v>
      </c>
      <c r="D20" s="4">
        <v>44965749</v>
      </c>
      <c r="E20" s="4">
        <v>44964724.849999994</v>
      </c>
      <c r="F20" s="4">
        <v>11964910</v>
      </c>
      <c r="G20" s="4">
        <v>10163080</v>
      </c>
      <c r="L20" s="25"/>
      <c r="M20" s="25"/>
    </row>
    <row r="21" spans="1:13" ht="24" customHeight="1">
      <c r="A21" s="2" t="s">
        <v>20</v>
      </c>
      <c r="B21" s="4">
        <v>21329300</v>
      </c>
      <c r="C21" s="4">
        <v>18608609.91</v>
      </c>
      <c r="D21" s="4">
        <v>26842789.000000004</v>
      </c>
      <c r="E21" s="4">
        <v>26841954.31</v>
      </c>
      <c r="F21" s="4">
        <v>5225240</v>
      </c>
      <c r="G21" s="4">
        <v>4976740</v>
      </c>
      <c r="L21" s="25"/>
      <c r="M21" s="25"/>
    </row>
    <row r="22" spans="1:13" ht="24" customHeight="1">
      <c r="A22" s="2" t="s">
        <v>21</v>
      </c>
      <c r="B22" s="4">
        <v>20507200</v>
      </c>
      <c r="C22" s="4">
        <v>18303062.860000003</v>
      </c>
      <c r="D22" s="4">
        <v>27316032</v>
      </c>
      <c r="E22" s="4">
        <v>27316031.2</v>
      </c>
      <c r="F22" s="4">
        <v>6064340</v>
      </c>
      <c r="G22" s="4">
        <v>4557830</v>
      </c>
      <c r="L22" s="25"/>
      <c r="M22" s="25"/>
    </row>
    <row r="23" spans="1:13" ht="24" customHeight="1">
      <c r="A23" s="2" t="s">
        <v>22</v>
      </c>
      <c r="B23" s="4">
        <v>12932000</v>
      </c>
      <c r="C23" s="4">
        <v>11108299.83</v>
      </c>
      <c r="D23" s="4">
        <v>22921595</v>
      </c>
      <c r="E23" s="4">
        <v>22921102.250000004</v>
      </c>
      <c r="F23" s="4">
        <v>838400</v>
      </c>
      <c r="G23" s="4">
        <v>766900</v>
      </c>
      <c r="L23" s="25"/>
      <c r="M23" s="25"/>
    </row>
    <row r="24" spans="1:13" ht="24" customHeight="1">
      <c r="A24" s="2" t="s">
        <v>23</v>
      </c>
      <c r="B24" s="4">
        <v>11045300</v>
      </c>
      <c r="C24" s="4">
        <v>9367129.67</v>
      </c>
      <c r="D24" s="4">
        <v>28276267</v>
      </c>
      <c r="E24" s="4">
        <v>28275937</v>
      </c>
      <c r="F24" s="4">
        <v>1325280</v>
      </c>
      <c r="G24" s="4">
        <v>1325280</v>
      </c>
      <c r="L24" s="25"/>
      <c r="M24" s="25"/>
    </row>
    <row r="25" spans="1:13" ht="24" customHeight="1">
      <c r="A25" s="2" t="s">
        <v>24</v>
      </c>
      <c r="B25" s="4">
        <v>58999200</v>
      </c>
      <c r="C25" s="4">
        <v>52286192.34</v>
      </c>
      <c r="D25" s="4">
        <v>108006126</v>
      </c>
      <c r="E25" s="4">
        <v>108005455.69</v>
      </c>
      <c r="F25" s="4">
        <v>4608820</v>
      </c>
      <c r="G25" s="4">
        <v>4272220</v>
      </c>
      <c r="L25" s="25"/>
      <c r="M25" s="25"/>
    </row>
    <row r="26" spans="1:13" ht="24" customHeight="1">
      <c r="A26" s="2" t="s">
        <v>31</v>
      </c>
      <c r="B26" s="4">
        <v>30557900</v>
      </c>
      <c r="C26" s="4">
        <v>26958429.029999997</v>
      </c>
      <c r="D26" s="4">
        <v>38692515</v>
      </c>
      <c r="E26" s="4">
        <v>38691646.79</v>
      </c>
      <c r="F26" s="4">
        <v>8144489.999999998</v>
      </c>
      <c r="G26" s="4">
        <v>8144489.999999998</v>
      </c>
      <c r="L26" s="25"/>
      <c r="M26" s="25"/>
    </row>
    <row r="27" spans="1:13" ht="24" customHeight="1">
      <c r="A27" s="2" t="s">
        <v>25</v>
      </c>
      <c r="B27" s="4">
        <v>288592100</v>
      </c>
      <c r="C27" s="4">
        <v>252675501.19000006</v>
      </c>
      <c r="D27" s="4">
        <v>672417252</v>
      </c>
      <c r="E27" s="4">
        <v>672382500.9799999</v>
      </c>
      <c r="F27" s="4">
        <v>117590</v>
      </c>
      <c r="G27" s="4">
        <v>101390</v>
      </c>
      <c r="L27" s="25"/>
      <c r="M27" s="25"/>
    </row>
    <row r="28" spans="1:13" ht="24" customHeight="1">
      <c r="A28" s="2" t="s">
        <v>26</v>
      </c>
      <c r="B28" s="4">
        <v>83016000</v>
      </c>
      <c r="C28" s="4">
        <v>72791139.65</v>
      </c>
      <c r="D28" s="4">
        <v>169740702</v>
      </c>
      <c r="E28" s="4">
        <v>169736937.92</v>
      </c>
      <c r="F28" s="4">
        <v>650750</v>
      </c>
      <c r="G28" s="4">
        <v>583550</v>
      </c>
      <c r="L28" s="25"/>
      <c r="M28" s="25"/>
    </row>
    <row r="29" spans="1:13" ht="24" customHeight="1">
      <c r="A29" s="2" t="s">
        <v>27</v>
      </c>
      <c r="B29" s="4">
        <v>53319700</v>
      </c>
      <c r="C29" s="4">
        <v>46222542</v>
      </c>
      <c r="D29" s="4">
        <v>156643072</v>
      </c>
      <c r="E29" s="4">
        <v>156641615.51000002</v>
      </c>
      <c r="F29" s="4">
        <v>228310</v>
      </c>
      <c r="G29" s="4">
        <v>202810</v>
      </c>
      <c r="L29" s="25"/>
      <c r="M29" s="25"/>
    </row>
    <row r="30" spans="1:13" ht="24" customHeight="1">
      <c r="A30" s="2" t="s">
        <v>28</v>
      </c>
      <c r="B30" s="4">
        <v>14328300</v>
      </c>
      <c r="C30" s="4">
        <v>12187977.7</v>
      </c>
      <c r="D30" s="4">
        <v>36864036</v>
      </c>
      <c r="E30" s="4">
        <v>36862921.62</v>
      </c>
      <c r="F30" s="4">
        <v>980850</v>
      </c>
      <c r="G30" s="4">
        <v>850450</v>
      </c>
      <c r="L30" s="25"/>
      <c r="M30" s="25"/>
    </row>
    <row r="31" spans="1:7" ht="24" customHeight="1">
      <c r="A31" s="3" t="s">
        <v>29</v>
      </c>
      <c r="B31" s="30">
        <f aca="true" t="shared" si="0" ref="B31:G31">SUM(B5:B30)</f>
        <v>1141028500</v>
      </c>
      <c r="C31" s="30">
        <f t="shared" si="0"/>
        <v>996195058.59</v>
      </c>
      <c r="D31" s="30">
        <f t="shared" si="0"/>
        <v>2199428200</v>
      </c>
      <c r="E31" s="30">
        <f t="shared" si="0"/>
        <v>2199375126.23</v>
      </c>
      <c r="F31" s="5">
        <f t="shared" si="0"/>
        <v>107855000</v>
      </c>
      <c r="G31" s="5">
        <f t="shared" si="0"/>
        <v>98050000</v>
      </c>
    </row>
    <row r="33" spans="2:7" ht="12.75">
      <c r="B33" s="25"/>
      <c r="C33" s="25"/>
      <c r="D33" s="25"/>
      <c r="E33" s="25"/>
      <c r="F33" s="25"/>
      <c r="G33" s="25"/>
    </row>
    <row r="34" spans="1:7" ht="12.75">
      <c r="A34" s="26"/>
      <c r="B34" s="27"/>
      <c r="C34" s="27"/>
      <c r="D34" s="28"/>
      <c r="E34" s="28"/>
      <c r="F34" s="26"/>
      <c r="G34" s="26"/>
    </row>
    <row r="35" spans="1:7" ht="12.75">
      <c r="A35" s="26"/>
      <c r="B35" s="28"/>
      <c r="C35" s="28"/>
      <c r="D35" s="28"/>
      <c r="E35" s="28"/>
      <c r="F35" s="28"/>
      <c r="G35" s="28"/>
    </row>
    <row r="36" spans="4:7" ht="12.75">
      <c r="D36" s="25"/>
      <c r="E36" s="25"/>
      <c r="F36" s="25"/>
      <c r="G36" s="25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u250607</cp:lastModifiedBy>
  <cp:lastPrinted>2017-10-27T11:33:42Z</cp:lastPrinted>
  <dcterms:created xsi:type="dcterms:W3CDTF">2011-11-22T09:56:25Z</dcterms:created>
  <dcterms:modified xsi:type="dcterms:W3CDTF">2017-11-03T09:09:38Z</dcterms:modified>
  <cp:category/>
  <cp:version/>
  <cp:contentType/>
  <cp:contentStatus/>
</cp:coreProperties>
</file>